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20490" windowHeight="7620"/>
  </bookViews>
  <sheets>
    <sheet name="1Шлаг" sheetId="1" r:id="rId1"/>
  </sheets>
  <calcPr calcId="14562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" i="1" l="1"/>
  <c r="G9" i="1"/>
  <c r="G11" i="1"/>
  <c r="G12" i="1" l="1"/>
  <c r="G7" i="1"/>
  <c r="G10" i="1"/>
  <c r="G6" i="1"/>
  <c r="G13" i="1" l="1"/>
  <c r="G15" i="1" s="1"/>
</calcChain>
</file>

<file path=xl/sharedStrings.xml><?xml version="1.0" encoding="utf-8"?>
<sst xmlns="http://schemas.openxmlformats.org/spreadsheetml/2006/main" count="29" uniqueCount="24">
  <si>
    <t>Контакти:
Київ, пр-т. Лобановського 119, офіс 320. 
тел. +380 (44) 465-9119
info@ok-kardinal.com.ua</t>
  </si>
  <si>
    <t>Комерційна пропозиція</t>
  </si>
  <si>
    <t>№</t>
  </si>
  <si>
    <t>Найменування обладнання</t>
  </si>
  <si>
    <t xml:space="preserve">Од. </t>
  </si>
  <si>
    <t>Кіл-ть</t>
  </si>
  <si>
    <t xml:space="preserve">Ціна, грн з ПДВ. </t>
  </si>
  <si>
    <t>шт.</t>
  </si>
  <si>
    <t>м.</t>
  </si>
  <si>
    <t>Всього обладнання та матеріали:</t>
  </si>
  <si>
    <t>Монтажні та пусконалагоджувальні роботи:</t>
  </si>
  <si>
    <t>РАЗОМ з ПДВ, грн. :</t>
  </si>
  <si>
    <t>Витая пара OK-Net КПП-ВП (100) UTP кат.5е, 4х2х0.51 бухта 305м(UTP медь наружный)</t>
  </si>
  <si>
    <t>Відеоспостереження, шлагбаум</t>
  </si>
  <si>
    <t xml:space="preserve">Матеріали для монтажу </t>
  </si>
  <si>
    <t>Ручний пульт відкривання</t>
  </si>
  <si>
    <t>Шлагбаум Came G3250 (стріла, стійка, фотоелементи, лампа)</t>
  </si>
  <si>
    <t xml:space="preserve">    Валюта КП: грн.</t>
  </si>
  <si>
    <t>Дата складання комерційної пропозиції: 28.01.2020</t>
  </si>
  <si>
    <t xml:space="preserve">Ціна, грн </t>
  </si>
  <si>
    <t xml:space="preserve">Сума, грн </t>
  </si>
  <si>
    <t>Кабель ВВГ нг 3 х1.5</t>
  </si>
  <si>
    <t>GSM - контроллер RC-4000</t>
  </si>
  <si>
    <t>Индукционная петля SMA2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</si>
</sst>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_₴_-;\-* #,##0.00\ _₴_-;_-* &quot;-&quot;??\ _₴_-;_-@_-"/>
    <numFmt numFmtId="165" formatCode="[$$-409]#,##0.00_ ;\-[$$-409]#,##0.00\ "/>
    <numFmt numFmtId="166" formatCode="#,##0.00_р_.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Square721 BT"/>
      <charset val="204"/>
    </font>
    <font>
      <b/>
      <sz val="10"/>
      <color theme="1"/>
      <name val="Times New Roman"/>
      <family val="1"/>
      <charset val="204"/>
    </font>
    <font>
      <b/>
      <sz val="12"/>
      <color theme="0"/>
      <name val="Bookman Old Style"/>
      <family val="1"/>
      <charset val="204"/>
    </font>
    <font>
      <b/>
      <sz val="10"/>
      <color theme="1"/>
      <name val="Bookman Old Style"/>
      <family val="1"/>
      <charset val="204"/>
    </font>
    <font>
      <b/>
      <sz val="10"/>
      <color theme="0"/>
      <name val="Bookman Old Style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2009A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NumberFormat="0" applyFill="0" applyBorder="0" applyAlignment="0" applyProtection="0"/>
    <xf numFmtId="164" fontId="2" fillId="0" borderId="0" applyFont="0" applyFill="0" applyBorder="0" applyAlignment="0" applyProtection="0"/>
  </cellStyleXfs>
  <cellXfs count="18">
    <xf numFmtId="0" fontId="0" fillId="0" borderId="0" xfId="0"/>
    <xf numFmtId="0" fontId="11" fillId="0" borderId="1" xfId="0" applyFont="1" applyBorder="1" applyAlignment="1">
      <alignment horizontal="right" vertical="center"/>
    </xf>
    <xf numFmtId="165" fontId="1" fillId="0" borderId="0" xfId="1" applyFill="1" applyBorder="1" applyAlignment="1" applyProtection="1">
      <alignment horizontal="center"/>
    </xf>
    <xf numFmtId="166" fontId="4" fillId="0" borderId="0" xfId="0" applyNumberFormat="1" applyFont="1" applyBorder="1" applyAlignment="1" applyProtection="1">
      <alignment vertical="center" wrapText="1"/>
    </xf>
    <xf numFmtId="166" fontId="6" fillId="0" borderId="1" xfId="0" applyNumberFormat="1" applyFont="1" applyBorder="1" applyAlignment="1" applyProtection="1">
      <alignment horizontal="center" vertical="center" wrapText="1"/>
    </xf>
    <xf numFmtId="49" fontId="7" fillId="3" borderId="1" xfId="0" applyNumberFormat="1" applyFont="1" applyFill="1" applyBorder="1" applyAlignment="1" applyProtection="1">
      <alignment horizontal="center" vertical="center" wrapText="1"/>
    </xf>
    <xf numFmtId="0" fontId="8" fillId="4" borderId="1" xfId="0" applyFont="1" applyFill="1" applyBorder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wrapText="1"/>
    </xf>
    <xf numFmtId="164" fontId="8" fillId="0" borderId="1" xfId="2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1" fillId="0" borderId="1" xfId="0" applyFont="1" applyBorder="1" applyAlignment="1">
      <alignment horizontal="right" vertical="center" wrapText="1"/>
    </xf>
    <xf numFmtId="0" fontId="3" fillId="2" borderId="0" xfId="0" applyFont="1" applyFill="1" applyBorder="1" applyAlignment="1" applyProtection="1">
      <alignment horizontal="left" vertical="center" wrapText="1"/>
    </xf>
    <xf numFmtId="49" fontId="5" fillId="3" borderId="1" xfId="0" applyNumberFormat="1" applyFont="1" applyFill="1" applyBorder="1" applyAlignment="1" applyProtection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</cellXfs>
  <cellStyles count="3">
    <cellStyle name="Обычный" xfId="0" builtinId="0"/>
    <cellStyle name="УровеньСтолб_3" xfId="1" builtinId="2" iLevel="2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2552700</xdr:colOff>
      <xdr:row>0</xdr:row>
      <xdr:rowOff>47625</xdr:rowOff>
    </xdr:from>
    <xdr:to>
      <xdr:col>6</xdr:col>
      <xdr:colOff>471456</xdr:colOff>
      <xdr:row>0</xdr:row>
      <xdr:rowOff>1276350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8925" y="47625"/>
          <a:ext cx="3528981" cy="1228725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62</xdr:row>
      <xdr:rowOff>24790</xdr:rowOff>
    </xdr:from>
    <xdr:to>
      <xdr:col>62</xdr:col>
      <xdr:colOff>285750</xdr:colOff>
      <xdr:row>179</xdr:row>
      <xdr:rowOff>70744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35500" y="17265040"/>
          <a:ext cx="21431250" cy="22355388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495300</xdr:colOff>
      <xdr:row>0</xdr:row>
      <xdr:rowOff>1266825</xdr:rowOff>
    </xdr:from>
    <xdr:to>
      <xdr:col>12</xdr:col>
      <xdr:colOff>85725</xdr:colOff>
      <xdr:row>12</xdr:row>
      <xdr:rowOff>142875</xdr:rowOff>
    </xdr:to>
    <xdr:pic>
      <xdr:nvPicPr>
        <xdr:cNvPr id="10" name="Рисунок 9" descr="https://img.forter.com.ua/image/cache/data/dima/CAME/came_g3250-600x600-500x500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1266825"/>
          <a:ext cx="2638425" cy="263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53</xdr:row>
      <xdr:rowOff>0</xdr:rowOff>
    </xdr:from>
    <xdr:to>
      <xdr:col>6</xdr:col>
      <xdr:colOff>38100</xdr:colOff>
      <xdr:row>58</xdr:row>
      <xdr:rowOff>0</xdr:rowOff>
    </xdr:to>
    <xdr:sp macro="" textlink="">
      <xdr:nvSpPr>
        <xdr:cNvPr id="1025" name="AutoShape 1" descr="blob:https://xn--80affa3aj0al.xn--80asehdb/3d96c8d4-36f2-4222-8c77-9c10f6d9ce72"/>
        <xdr:cNvSpPr>
          <a:spLocks noChangeAspect="1" noChangeArrowheads="1"/>
        </xdr:cNvSpPr>
      </xdr:nvSpPr>
      <xdr:spPr bwMode="auto">
        <a:xfrm>
          <a:off x="4972050" y="161448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42</xdr:row>
      <xdr:rowOff>0</xdr:rowOff>
    </xdr:from>
    <xdr:to>
      <xdr:col>9</xdr:col>
      <xdr:colOff>342900</xdr:colOff>
      <xdr:row>47</xdr:row>
      <xdr:rowOff>0</xdr:rowOff>
    </xdr:to>
    <xdr:sp macro="" textlink="">
      <xdr:nvSpPr>
        <xdr:cNvPr id="1026" name="AutoShape 2" descr="blob:https://xn--80affa3aj0al.xn--80asehdb/3d96c8d4-36f2-4222-8c77-9c10f6d9ce72"/>
        <xdr:cNvSpPr>
          <a:spLocks noChangeAspect="1" noChangeArrowheads="1"/>
        </xdr:cNvSpPr>
      </xdr:nvSpPr>
      <xdr:spPr bwMode="auto">
        <a:xfrm>
          <a:off x="7505700" y="1404937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tabSelected="1" zoomScaleNormal="100" workbookViewId="0">
      <selection activeCell="G18" sqref="G18"/>
    </sheetView>
  </sheetViews>
  <sheetFormatPr defaultRowHeight="15"/>
  <cols>
    <col min="1" max="1" width="4.140625" customWidth="1"/>
    <col min="2" max="2" width="58" customWidth="1"/>
    <col min="3" max="3" width="5.85546875" customWidth="1"/>
    <col min="4" max="4" width="6.5703125" customWidth="1"/>
    <col min="5" max="5" width="13.140625" hidden="1" customWidth="1"/>
    <col min="6" max="6" width="13.7109375" customWidth="1"/>
    <col min="7" max="7" width="15.140625" customWidth="1"/>
  </cols>
  <sheetData>
    <row r="1" spans="1:7" ht="105" customHeight="1">
      <c r="A1" s="14" t="s">
        <v>0</v>
      </c>
      <c r="B1" s="14"/>
      <c r="C1" s="2"/>
      <c r="D1" s="2"/>
      <c r="E1" s="2"/>
      <c r="F1" s="2"/>
      <c r="G1" s="3"/>
    </row>
    <row r="2" spans="1:7" ht="15.75">
      <c r="A2" s="15" t="s">
        <v>1</v>
      </c>
      <c r="B2" s="15"/>
      <c r="C2" s="15"/>
      <c r="D2" s="15"/>
      <c r="E2" s="15"/>
      <c r="F2" s="15"/>
      <c r="G2" s="15"/>
    </row>
    <row r="3" spans="1:7">
      <c r="A3" s="16" t="s">
        <v>18</v>
      </c>
      <c r="B3" s="16"/>
      <c r="C3" s="16"/>
      <c r="D3" s="4"/>
      <c r="E3" s="16" t="s">
        <v>17</v>
      </c>
      <c r="F3" s="16"/>
      <c r="G3" s="16"/>
    </row>
    <row r="4" spans="1:7" ht="25.5">
      <c r="A4" s="5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19</v>
      </c>
      <c r="G4" s="5" t="s">
        <v>20</v>
      </c>
    </row>
    <row r="5" spans="1:7">
      <c r="A5" s="6"/>
      <c r="B5" s="17" t="s">
        <v>13</v>
      </c>
      <c r="C5" s="17"/>
      <c r="D5" s="17"/>
      <c r="E5" s="17"/>
      <c r="F5" s="17"/>
      <c r="G5" s="17"/>
    </row>
    <row r="6" spans="1:7">
      <c r="A6" s="7">
        <v>1</v>
      </c>
      <c r="B6" s="8" t="s">
        <v>16</v>
      </c>
      <c r="C6" s="7" t="s">
        <v>7</v>
      </c>
      <c r="D6" s="7">
        <v>1</v>
      </c>
      <c r="E6" s="9">
        <v>27200</v>
      </c>
      <c r="F6" s="9">
        <v>35000</v>
      </c>
      <c r="G6" s="9">
        <f>F6*D6</f>
        <v>35000</v>
      </c>
    </row>
    <row r="7" spans="1:7">
      <c r="A7" s="7">
        <v>2</v>
      </c>
      <c r="B7" s="8" t="s">
        <v>15</v>
      </c>
      <c r="C7" s="7" t="s">
        <v>7</v>
      </c>
      <c r="D7" s="7">
        <v>1</v>
      </c>
      <c r="E7" s="9">
        <v>1000</v>
      </c>
      <c r="F7" s="9">
        <v>1500</v>
      </c>
      <c r="G7" s="9">
        <f t="shared" ref="G7:G12" si="0">F7*D7</f>
        <v>1500</v>
      </c>
    </row>
    <row r="8" spans="1:7">
      <c r="A8" s="7">
        <v>3</v>
      </c>
      <c r="B8" s="8" t="s">
        <v>22</v>
      </c>
      <c r="C8" s="7" t="s">
        <v>7</v>
      </c>
      <c r="D8" s="7">
        <v>1</v>
      </c>
      <c r="E8" s="9"/>
      <c r="F8" s="9">
        <v>2000</v>
      </c>
      <c r="G8" s="9">
        <f t="shared" si="0"/>
        <v>2000</v>
      </c>
    </row>
    <row r="9" spans="1:7">
      <c r="A9" s="7">
        <v>4</v>
      </c>
      <c r="B9" s="8" t="s">
        <v>23</v>
      </c>
      <c r="C9" s="7" t="s">
        <v>7</v>
      </c>
      <c r="D9" s="7">
        <v>1</v>
      </c>
      <c r="E9" s="9"/>
      <c r="F9" s="9">
        <v>7800</v>
      </c>
      <c r="G9" s="9">
        <f t="shared" si="0"/>
        <v>7800</v>
      </c>
    </row>
    <row r="10" spans="1:7" ht="30">
      <c r="A10" s="7">
        <v>5</v>
      </c>
      <c r="B10" s="8" t="s">
        <v>12</v>
      </c>
      <c r="C10" s="10" t="s">
        <v>8</v>
      </c>
      <c r="D10" s="7">
        <v>100</v>
      </c>
      <c r="E10" s="9">
        <v>9.5</v>
      </c>
      <c r="F10" s="9">
        <v>8.6999999999999993</v>
      </c>
      <c r="G10" s="9">
        <f t="shared" si="0"/>
        <v>869.99999999999989</v>
      </c>
    </row>
    <row r="11" spans="1:7">
      <c r="A11" s="7">
        <v>6</v>
      </c>
      <c r="B11" s="8" t="s">
        <v>21</v>
      </c>
      <c r="C11" s="10" t="s">
        <v>8</v>
      </c>
      <c r="D11" s="7">
        <v>100</v>
      </c>
      <c r="E11" s="9"/>
      <c r="F11" s="9">
        <v>13.3</v>
      </c>
      <c r="G11" s="9">
        <f t="shared" si="0"/>
        <v>1330</v>
      </c>
    </row>
    <row r="12" spans="1:7">
      <c r="A12" s="7">
        <v>7</v>
      </c>
      <c r="B12" s="11" t="s">
        <v>14</v>
      </c>
      <c r="C12" s="10" t="s">
        <v>7</v>
      </c>
      <c r="D12" s="10">
        <v>1</v>
      </c>
      <c r="E12" s="9"/>
      <c r="F12" s="9">
        <v>500</v>
      </c>
      <c r="G12" s="9">
        <f t="shared" si="0"/>
        <v>500</v>
      </c>
    </row>
    <row r="13" spans="1:7">
      <c r="A13" s="13" t="s">
        <v>9</v>
      </c>
      <c r="B13" s="13"/>
      <c r="C13" s="13"/>
      <c r="D13" s="13"/>
      <c r="E13" s="13"/>
      <c r="F13" s="13"/>
      <c r="G13" s="9">
        <f>SUM(G6:G12)</f>
        <v>49000</v>
      </c>
    </row>
    <row r="14" spans="1:7">
      <c r="A14" s="13" t="s">
        <v>10</v>
      </c>
      <c r="B14" s="13"/>
      <c r="C14" s="13"/>
      <c r="D14" s="13"/>
      <c r="E14" s="13"/>
      <c r="F14" s="13"/>
      <c r="G14" s="9">
        <v>8000</v>
      </c>
    </row>
    <row r="15" spans="1:7">
      <c r="A15" s="1" t="s">
        <v>11</v>
      </c>
      <c r="B15" s="1"/>
      <c r="C15" s="1"/>
      <c r="D15" s="1"/>
      <c r="E15" s="1"/>
      <c r="F15" s="1"/>
      <c r="G15" s="9">
        <f>SUM(G13:G14)</f>
        <v>57000</v>
      </c>
    </row>
    <row r="54" spans="2:2">
      <c r="B54" s="12"/>
    </row>
    <row r="56" spans="2:2">
      <c r="B56" s="12"/>
    </row>
    <row r="67" spans="2:2">
      <c r="B67" s="12"/>
    </row>
    <row r="69" spans="2:2">
      <c r="B69" s="12"/>
    </row>
  </sheetData>
  <mergeCells count="8">
    <mergeCell ref="A15:F15"/>
    <mergeCell ref="A13:F13"/>
    <mergeCell ref="A14:F14"/>
    <mergeCell ref="A1:B1"/>
    <mergeCell ref="A2:G2"/>
    <mergeCell ref="A3:C3"/>
    <mergeCell ref="E3:G3"/>
    <mergeCell ref="B5:G5"/>
  </mergeCells>
  <pageMargins left="0.25" right="0.25" top="0.75" bottom="0.75" header="0.3" footer="0.3"/>
  <pageSetup paperSize="9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1Шлаг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2020-01-30T07:44:25Z</dcterms:modified>
</cp:coreProperties>
</file>